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'收支预算总表'!$A$1:$D$26</definedName>
    <definedName name="_xlnm.Print_Area" localSheetId="6">'一般公共预算基本支出表'!$A$1:$E$26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<sst xmlns="http://schemas.openxmlformats.org/spreadsheetml/2006/main" count="238" uniqueCount="134">
  <si>
    <t>总计</t>
  </si>
  <si>
    <t>2021年部门预算表</t>
  </si>
  <si>
    <t>部门名称：</t>
  </si>
  <si>
    <t xml:space="preserve">           景德镇市第一人民医院</t>
  </si>
  <si>
    <t>编制日期：</t>
  </si>
  <si>
    <r>
      <t xml:space="preserve"> </t>
    </r>
    <r>
      <rPr>
        <sz val="18"/>
        <color indexed="8"/>
        <rFont val="宋体"/>
        <family val="0"/>
      </rPr>
      <t xml:space="preserve">     </t>
    </r>
    <r>
      <rPr>
        <sz val="18"/>
        <color indexed="8"/>
        <rFont val="宋体"/>
        <family val="0"/>
      </rPr>
      <t>2020/12/1</t>
    </r>
  </si>
  <si>
    <t>编制单位：</t>
  </si>
  <si>
    <t xml:space="preserve">          景德镇市第一人民医院</t>
  </si>
  <si>
    <t>单位负责人签章：</t>
  </si>
  <si>
    <t>财务负责人签章：</t>
  </si>
  <si>
    <t>制表人签章：</t>
  </si>
  <si>
    <t>收支预算总表</t>
  </si>
  <si>
    <t>填报单位:504008景德镇市第一人民医院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</si>
  <si>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</si>
  <si>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</si>
  <si>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</si>
  <si>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</si>
  <si>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</si>
  <si>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</si>
  <si>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</si>
  <si>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</si>
  <si>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</si>
  <si>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</si>
  <si>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</si>
  <si>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</si>
  <si>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</si>
  <si>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</si>
  <si>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</si>
  <si>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</si>
  <si>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</si>
  <si>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</si>
  <si>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</si>
  <si>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</si>
  <si>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</si>
  <si>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</si>
  <si>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</si>
  <si>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</si>
  <si>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</si>
  <si>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</si>
  <si>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</si>
  <si>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</si>
  <si>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</si>
  <si>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</si>
  <si>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</si>
  <si>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</si>
  <si>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</si>
  <si>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</si>
  <si>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</si>
  <si>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</si>
  <si>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</si>
  <si>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</si>
  <si>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</si>
  <si>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</si>
  <si>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</si>
  <si>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</si>
  <si>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</si>
  <si>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</si>
  <si>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</si>
  <si>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</si>
  <si>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</si>
  <si>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</si>
  <si>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</si>
  <si>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</si>
  <si>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</si>
  <si>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</si>
  <si>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2100201</t>
  </si>
  <si>
    <t>　　综合医院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</si>
  <si>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</si>
  <si>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</si>
  <si>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</si>
  <si>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</si>
  <si>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</si>
  <si>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</si>
  <si>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</si>
  <si>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</si>
  <si>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</si>
  <si>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</si>
  <si>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</si>
  <si>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</si>
  <si>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</si>
  <si>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</si>
  <si>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</si>
  <si>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</si>
  <si>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</si>
  <si>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</si>
  <si>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</si>
  <si>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</si>
  <si>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</si>
  <si>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</si>
  <si>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</si>
  <si>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</si>
  <si>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</si>
  <si>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</si>
  <si>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</si>
  <si>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</si>
  <si>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</si>
  <si>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</si>
  <si>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</si>
  <si>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</si>
  <si>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</si>
  <si>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</si>
  <si>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</si>
  <si>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</si>
  <si>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</si>
  <si>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</si>
  <si>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</si>
  <si>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</si>
  <si>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</si>
  <si>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</si>
  <si>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</si>
  <si>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3010101</t>
  </si>
  <si>
    <t>　基本工资</t>
  </si>
  <si>
    <t>3010102</t>
  </si>
  <si>
    <t>　预留调资</t>
  </si>
  <si>
    <t>30107</t>
  </si>
  <si>
    <t>　绩效工资</t>
  </si>
  <si>
    <t>对个人和家庭的补助</t>
  </si>
  <si>
    <t>3030201</t>
  </si>
  <si>
    <t>　基本退休费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</si>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</sst>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10" fontId="2" fillId="0" borderId="0" xfId="25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M10" sqref="M10"/>
    </sheetView>
  </sheetViews>
  <sheetFormatPr defaultColWidth="9.140625" defaultRowHeight="12.75" customHeight="1"/>
  <cols>
    <col min="1" max="7" width="9.140625" style="1" customWidth="1"/>
    <col min="8" max="8" width="20.28125" style="1" bestFit="1" customWidth="1"/>
    <col min="9" max="16384" width="9.140625" style="1" customWidth="1"/>
  </cols>
  <sheetData>
    <row r="1" spans="1:21" ht="12.75">
      <c r="A1" s="63"/>
      <c r="T1" s="11"/>
      <c r="U1" s="76" t="s">
        <v>0</v>
      </c>
    </row>
    <row r="2" ht="42" customHeight="1">
      <c r="T2" s="11"/>
    </row>
    <row r="3" spans="1:20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7" t="s">
        <v>2</v>
      </c>
      <c r="G6" s="67"/>
      <c r="H6" s="68" t="s">
        <v>3</v>
      </c>
      <c r="I6" s="68"/>
      <c r="J6" s="68"/>
      <c r="K6" s="73"/>
      <c r="L6" s="68"/>
      <c r="M6" s="73"/>
      <c r="Q6" s="11"/>
    </row>
    <row r="7" spans="2:13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ht="22.5">
      <c r="C8" s="11"/>
      <c r="F8" s="67"/>
      <c r="G8" s="67"/>
      <c r="H8" s="67"/>
      <c r="I8" s="67"/>
      <c r="J8" s="67"/>
      <c r="K8" s="67"/>
      <c r="L8" s="67"/>
      <c r="M8" s="67"/>
    </row>
    <row r="9" spans="3:255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7"/>
    </row>
    <row r="10" spans="4:255" ht="24.75" customHeight="1">
      <c r="D10" s="11"/>
      <c r="F10" s="69" t="s">
        <v>4</v>
      </c>
      <c r="G10" s="67"/>
      <c r="H10" s="70" t="s">
        <v>5</v>
      </c>
      <c r="I10" s="67"/>
      <c r="J10" s="67"/>
      <c r="K10" s="67"/>
      <c r="L10" s="67"/>
      <c r="M10" s="67"/>
      <c r="IS10" s="11"/>
      <c r="IU10" s="11"/>
    </row>
    <row r="11" spans="6:255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ht="24.75" customHeight="1">
      <c r="F13" s="67" t="s">
        <v>6</v>
      </c>
      <c r="G13" s="67"/>
      <c r="H13" s="68" t="s">
        <v>7</v>
      </c>
      <c r="I13" s="68"/>
      <c r="J13" s="68"/>
      <c r="K13" s="73"/>
      <c r="L13" s="73"/>
      <c r="M13" s="7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1" t="s">
        <v>8</v>
      </c>
      <c r="B17" s="71"/>
      <c r="C17" s="71"/>
      <c r="D17" s="71"/>
      <c r="E17" s="72"/>
      <c r="F17" s="71"/>
      <c r="G17" s="71" t="s">
        <v>9</v>
      </c>
      <c r="H17" s="71"/>
      <c r="I17" s="72"/>
      <c r="J17" s="71"/>
      <c r="K17" s="71"/>
      <c r="L17" s="71"/>
      <c r="M17" s="71" t="s">
        <v>10</v>
      </c>
      <c r="N17" s="71"/>
      <c r="O17" s="74"/>
    </row>
    <row r="18" ht="12.75"/>
    <row r="19" ht="16.5" customHeight="1"/>
    <row r="20" ht="22.5">
      <c r="J20" s="67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131</v>
      </c>
      <c r="B2" s="2"/>
      <c r="C2" s="2"/>
    </row>
    <row r="3" s="1" customFormat="1" ht="17.25" customHeight="1"/>
    <row r="4" spans="1:3" s="1" customFormat="1" ht="15.75" customHeight="1">
      <c r="A4" s="3" t="s">
        <v>132</v>
      </c>
      <c r="B4" s="4" t="s">
        <v>39</v>
      </c>
      <c r="C4" s="4" t="s">
        <v>32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53</v>
      </c>
      <c r="B6" s="5">
        <v>1</v>
      </c>
      <c r="C6" s="5">
        <v>2</v>
      </c>
    </row>
    <row r="7" spans="1:6" s="1" customFormat="1" ht="27.75" customHeight="1">
      <c r="A7" s="6" t="s">
        <v>39</v>
      </c>
      <c r="B7" s="7">
        <v>67321.48</v>
      </c>
      <c r="C7" s="12"/>
      <c r="D7" s="11"/>
      <c r="F7" s="11"/>
    </row>
    <row r="8" spans="1:3" s="1" customFormat="1" ht="27.75" customHeight="1">
      <c r="A8" s="6" t="s">
        <v>56</v>
      </c>
      <c r="B8" s="7">
        <v>510.79</v>
      </c>
      <c r="C8" s="12"/>
    </row>
    <row r="9" spans="1:3" s="1" customFormat="1" ht="27.75" customHeight="1">
      <c r="A9" s="6" t="s">
        <v>62</v>
      </c>
      <c r="B9" s="7">
        <v>66258.69</v>
      </c>
      <c r="C9" s="12"/>
    </row>
    <row r="10" spans="1:3" s="1" customFormat="1" ht="27.75" customHeight="1">
      <c r="A10" s="6" t="s">
        <v>74</v>
      </c>
      <c r="B10" s="7">
        <v>552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132</v>
      </c>
      <c r="B4" s="4" t="s">
        <v>41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53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54</v>
      </c>
      <c r="B7" s="7">
        <v>2180.41</v>
      </c>
      <c r="C7" s="8">
        <v>2180.41</v>
      </c>
      <c r="D7" s="7"/>
    </row>
    <row r="8" spans="1:4" s="1" customFormat="1" ht="27.75" customHeight="1">
      <c r="A8" s="6" t="s">
        <v>62</v>
      </c>
      <c r="B8" s="7">
        <v>2180.41</v>
      </c>
      <c r="C8" s="8">
        <v>2180.41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11</v>
      </c>
      <c r="B2" s="33"/>
      <c r="C2" s="33"/>
      <c r="D2" s="33"/>
    </row>
    <row r="3" spans="1:4" s="1" customFormat="1" ht="17.25" customHeight="1">
      <c r="A3" s="16" t="s">
        <v>12</v>
      </c>
      <c r="B3" s="17"/>
      <c r="C3" s="17"/>
      <c r="D3" s="18" t="s">
        <v>13</v>
      </c>
    </row>
    <row r="4" spans="1:4" s="1" customFormat="1" ht="17.25" customHeight="1">
      <c r="A4" s="4" t="s">
        <v>14</v>
      </c>
      <c r="B4" s="4"/>
      <c r="C4" s="4" t="s">
        <v>15</v>
      </c>
      <c r="D4" s="4"/>
    </row>
    <row r="5" spans="1:4" s="1" customFormat="1" ht="17.25" customHeight="1">
      <c r="A5" s="4" t="s">
        <v>16</v>
      </c>
      <c r="B5" s="5" t="s">
        <v>17</v>
      </c>
      <c r="C5" s="19" t="s">
        <v>18</v>
      </c>
      <c r="D5" s="19" t="s">
        <v>17</v>
      </c>
    </row>
    <row r="6" spans="1:4" s="1" customFormat="1" ht="17.25" customHeight="1">
      <c r="A6" s="35" t="s">
        <v>19</v>
      </c>
      <c r="B6" s="36">
        <v>2180.41</v>
      </c>
      <c r="C6" s="55" t="str">
        <f>'支出总表（引用）'!A8</f>
        <v>社会保障和就业支出</v>
      </c>
      <c r="D6" s="43">
        <f>'支出总表（引用）'!B8</f>
        <v>510.79</v>
      </c>
    </row>
    <row r="7" spans="1:4" s="1" customFormat="1" ht="17.25" customHeight="1">
      <c r="A7" s="35" t="s">
        <v>20</v>
      </c>
      <c r="B7" s="36">
        <v>2180.41</v>
      </c>
      <c r="C7" s="55" t="str">
        <f>'支出总表（引用）'!A9</f>
        <v>卫生健康支出</v>
      </c>
      <c r="D7" s="43">
        <f>'支出总表（引用）'!B9</f>
        <v>66258.69</v>
      </c>
    </row>
    <row r="8" spans="1:4" s="1" customFormat="1" ht="17.25" customHeight="1">
      <c r="A8" s="35" t="s">
        <v>21</v>
      </c>
      <c r="B8" s="36"/>
      <c r="C8" s="55" t="str">
        <f>'支出总表（引用）'!A10</f>
        <v>住房保障支出</v>
      </c>
      <c r="D8" s="43">
        <f>'支出总表（引用）'!B10</f>
        <v>552</v>
      </c>
    </row>
    <row r="9" spans="1:4" s="1" customFormat="1" ht="17.25" customHeight="1">
      <c r="A9" s="35" t="s">
        <v>22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23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24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25</v>
      </c>
      <c r="B12" s="36">
        <v>65000</v>
      </c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26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27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28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9.5" customHeight="1">
      <c r="A17" s="40"/>
      <c r="B17" s="21"/>
      <c r="C17" s="55">
        <f>'支出总表（引用）'!A38</f>
        <v>0</v>
      </c>
      <c r="D17" s="43">
        <f>'支出总表（引用）'!B38</f>
        <v>0</v>
      </c>
    </row>
    <row r="18" spans="1:4" s="1" customFormat="1" ht="19.5" customHeight="1">
      <c r="A18" s="40"/>
      <c r="B18" s="21"/>
      <c r="C18" s="55">
        <f>'支出总表（引用）'!A39</f>
        <v>0</v>
      </c>
      <c r="D18" s="43">
        <f>'支出总表（引用）'!B39</f>
        <v>0</v>
      </c>
    </row>
    <row r="19" spans="1:4" s="1" customFormat="1" ht="19.5" customHeight="1">
      <c r="A19" s="40"/>
      <c r="B19" s="21"/>
      <c r="C19" s="55">
        <f>'支出总表（引用）'!A49</f>
        <v>0</v>
      </c>
      <c r="D19" s="43">
        <f>'支出总表（引用）'!B49</f>
        <v>0</v>
      </c>
    </row>
    <row r="20" spans="1:7" s="1" customFormat="1" ht="19.5" customHeight="1">
      <c r="A20" s="40"/>
      <c r="B20" s="21"/>
      <c r="C20" s="55">
        <f>'支出总表（引用）'!A50</f>
        <v>0</v>
      </c>
      <c r="D20" s="43">
        <f>'支出总表（引用）'!B50</f>
        <v>0</v>
      </c>
      <c r="G20" s="56">
        <f>B7/B25</f>
        <v>0.03238802830834972</v>
      </c>
    </row>
    <row r="21" spans="1:7" s="1" customFormat="1" ht="17.25" customHeight="1">
      <c r="A21" s="44" t="s">
        <v>29</v>
      </c>
      <c r="B21" s="36">
        <f>SUM(B6,B11,B12,B13,B14,B15)</f>
        <v>67180.41</v>
      </c>
      <c r="C21" s="44" t="s">
        <v>30</v>
      </c>
      <c r="D21" s="21">
        <f>'支出总表（引用）'!B7</f>
        <v>67321.48</v>
      </c>
      <c r="G21" s="56">
        <f>B12/B25</f>
        <v>0.9655165037964107</v>
      </c>
    </row>
    <row r="22" spans="1:7" s="1" customFormat="1" ht="17.25" customHeight="1">
      <c r="A22" s="35" t="s">
        <v>31</v>
      </c>
      <c r="B22" s="36"/>
      <c r="C22" s="57" t="s">
        <v>32</v>
      </c>
      <c r="D22" s="21"/>
      <c r="G22" s="56">
        <f>B23/B25</f>
        <v>0.0020954678952393793</v>
      </c>
    </row>
    <row r="23" spans="1:4" s="1" customFormat="1" ht="17.25" customHeight="1">
      <c r="A23" s="35" t="s">
        <v>33</v>
      </c>
      <c r="B23" s="58">
        <v>141.07</v>
      </c>
      <c r="C23" s="59"/>
      <c r="D23" s="21"/>
    </row>
    <row r="24" spans="1:4" s="1" customFormat="1" ht="17.25" customHeight="1">
      <c r="A24" s="60"/>
      <c r="B24" s="61"/>
      <c r="C24" s="59"/>
      <c r="D24" s="21"/>
    </row>
    <row r="25" spans="1:4" s="1" customFormat="1" ht="17.25" customHeight="1">
      <c r="A25" s="44" t="s">
        <v>34</v>
      </c>
      <c r="B25" s="62">
        <f>SUM(B21,B22,B23)</f>
        <v>67321.48000000001</v>
      </c>
      <c r="C25" s="44" t="s">
        <v>35</v>
      </c>
      <c r="D25" s="21">
        <f>B25</f>
        <v>67321.48000000001</v>
      </c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13</v>
      </c>
    </row>
    <row r="4" spans="1:15" s="1" customFormat="1" ht="17.25" customHeight="1">
      <c r="A4" s="4" t="s">
        <v>37</v>
      </c>
      <c r="B4" s="4" t="s">
        <v>38</v>
      </c>
      <c r="C4" s="51" t="s">
        <v>39</v>
      </c>
      <c r="D4" s="52" t="s">
        <v>40</v>
      </c>
      <c r="E4" s="4" t="s">
        <v>41</v>
      </c>
      <c r="F4" s="4"/>
      <c r="G4" s="4"/>
      <c r="H4" s="4"/>
      <c r="I4" s="4"/>
      <c r="J4" s="46" t="s">
        <v>42</v>
      </c>
      <c r="K4" s="46" t="s">
        <v>43</v>
      </c>
      <c r="L4" s="46" t="s">
        <v>44</v>
      </c>
      <c r="M4" s="46" t="s">
        <v>45</v>
      </c>
      <c r="N4" s="46" t="s">
        <v>46</v>
      </c>
      <c r="O4" s="52" t="s">
        <v>47</v>
      </c>
    </row>
    <row r="5" spans="1:15" s="1" customFormat="1" ht="58.5" customHeight="1">
      <c r="A5" s="4"/>
      <c r="B5" s="4"/>
      <c r="C5" s="53"/>
      <c r="D5" s="52"/>
      <c r="E5" s="52" t="s">
        <v>48</v>
      </c>
      <c r="F5" s="52" t="s">
        <v>49</v>
      </c>
      <c r="G5" s="52" t="s">
        <v>50</v>
      </c>
      <c r="H5" s="52" t="s">
        <v>51</v>
      </c>
      <c r="I5" s="52" t="s">
        <v>52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53</v>
      </c>
      <c r="B6" s="20" t="s">
        <v>53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54</v>
      </c>
      <c r="B7" s="6" t="s">
        <v>39</v>
      </c>
      <c r="C7" s="22">
        <v>67321.48</v>
      </c>
      <c r="D7" s="22">
        <v>141.07</v>
      </c>
      <c r="E7" s="22">
        <v>2180.41</v>
      </c>
      <c r="F7" s="22">
        <v>2180.41</v>
      </c>
      <c r="G7" s="22"/>
      <c r="H7" s="22"/>
      <c r="I7" s="22"/>
      <c r="J7" s="22"/>
      <c r="K7" s="22">
        <v>65000</v>
      </c>
      <c r="L7" s="21"/>
      <c r="M7" s="49"/>
      <c r="N7" s="54"/>
      <c r="O7" s="21"/>
    </row>
    <row r="8" spans="1:15" s="1" customFormat="1" ht="25.5" customHeight="1">
      <c r="A8" s="6" t="s">
        <v>55</v>
      </c>
      <c r="B8" s="6" t="s">
        <v>56</v>
      </c>
      <c r="C8" s="22">
        <v>510.79</v>
      </c>
      <c r="D8" s="22"/>
      <c r="E8" s="22"/>
      <c r="F8" s="22"/>
      <c r="G8" s="22"/>
      <c r="H8" s="22"/>
      <c r="I8" s="22"/>
      <c r="J8" s="22"/>
      <c r="K8" s="22">
        <v>510.79</v>
      </c>
      <c r="L8" s="21"/>
      <c r="M8" s="49"/>
      <c r="N8" s="54"/>
      <c r="O8" s="21"/>
    </row>
    <row r="9" spans="1:15" s="1" customFormat="1" ht="25.5" customHeight="1">
      <c r="A9" s="6" t="s">
        <v>57</v>
      </c>
      <c r="B9" s="6" t="s">
        <v>58</v>
      </c>
      <c r="C9" s="22">
        <v>510.79</v>
      </c>
      <c r="D9" s="22"/>
      <c r="E9" s="22"/>
      <c r="F9" s="22"/>
      <c r="G9" s="22"/>
      <c r="H9" s="22"/>
      <c r="I9" s="22"/>
      <c r="J9" s="22"/>
      <c r="K9" s="22">
        <v>510.79</v>
      </c>
      <c r="L9" s="21"/>
      <c r="M9" s="49"/>
      <c r="N9" s="54"/>
      <c r="O9" s="21"/>
    </row>
    <row r="10" spans="1:15" s="1" customFormat="1" ht="37.5" customHeight="1">
      <c r="A10" s="6" t="s">
        <v>59</v>
      </c>
      <c r="B10" s="6" t="s">
        <v>60</v>
      </c>
      <c r="C10" s="22">
        <v>510.79</v>
      </c>
      <c r="D10" s="22"/>
      <c r="E10" s="22"/>
      <c r="F10" s="22"/>
      <c r="G10" s="22"/>
      <c r="H10" s="22"/>
      <c r="I10" s="22"/>
      <c r="J10" s="22"/>
      <c r="K10" s="22">
        <v>510.79</v>
      </c>
      <c r="L10" s="21"/>
      <c r="M10" s="49"/>
      <c r="N10" s="54"/>
      <c r="O10" s="21"/>
    </row>
    <row r="11" spans="1:15" s="1" customFormat="1" ht="25.5" customHeight="1">
      <c r="A11" s="6" t="s">
        <v>61</v>
      </c>
      <c r="B11" s="6" t="s">
        <v>62</v>
      </c>
      <c r="C11" s="22">
        <v>66258.69</v>
      </c>
      <c r="D11" s="22">
        <v>141.07</v>
      </c>
      <c r="E11" s="22">
        <v>2180.41</v>
      </c>
      <c r="F11" s="22">
        <v>2180.41</v>
      </c>
      <c r="G11" s="22"/>
      <c r="H11" s="22"/>
      <c r="I11" s="22"/>
      <c r="J11" s="22"/>
      <c r="K11" s="22">
        <v>63937.21</v>
      </c>
      <c r="L11" s="21"/>
      <c r="M11" s="49"/>
      <c r="N11" s="54"/>
      <c r="O11" s="21"/>
    </row>
    <row r="12" spans="1:15" s="1" customFormat="1" ht="25.5" customHeight="1">
      <c r="A12" s="6" t="s">
        <v>63</v>
      </c>
      <c r="B12" s="6" t="s">
        <v>64</v>
      </c>
      <c r="C12" s="22">
        <v>65647.39</v>
      </c>
      <c r="D12" s="22">
        <v>141.07</v>
      </c>
      <c r="E12" s="22">
        <v>2180.41</v>
      </c>
      <c r="F12" s="22">
        <v>2180.41</v>
      </c>
      <c r="G12" s="22"/>
      <c r="H12" s="22"/>
      <c r="I12" s="22"/>
      <c r="J12" s="22"/>
      <c r="K12" s="22">
        <v>63325.91</v>
      </c>
      <c r="L12" s="21"/>
      <c r="M12" s="49"/>
      <c r="N12" s="54"/>
      <c r="O12" s="21"/>
    </row>
    <row r="13" spans="1:15" s="1" customFormat="1" ht="25.5" customHeight="1">
      <c r="A13" s="6" t="s">
        <v>65</v>
      </c>
      <c r="B13" s="6" t="s">
        <v>66</v>
      </c>
      <c r="C13" s="22">
        <v>65647.39</v>
      </c>
      <c r="D13" s="22">
        <v>141.07</v>
      </c>
      <c r="E13" s="22">
        <v>2180.41</v>
      </c>
      <c r="F13" s="22">
        <v>2180.41</v>
      </c>
      <c r="G13" s="22"/>
      <c r="H13" s="22"/>
      <c r="I13" s="22"/>
      <c r="J13" s="22"/>
      <c r="K13" s="22">
        <v>63325.91</v>
      </c>
      <c r="L13" s="21"/>
      <c r="M13" s="49"/>
      <c r="N13" s="54"/>
      <c r="O13" s="21"/>
    </row>
    <row r="14" spans="1:15" s="1" customFormat="1" ht="25.5" customHeight="1">
      <c r="A14" s="6" t="s">
        <v>67</v>
      </c>
      <c r="B14" s="6" t="s">
        <v>68</v>
      </c>
      <c r="C14" s="22">
        <v>611.3</v>
      </c>
      <c r="D14" s="22"/>
      <c r="E14" s="22"/>
      <c r="F14" s="22"/>
      <c r="G14" s="22"/>
      <c r="H14" s="22"/>
      <c r="I14" s="22"/>
      <c r="J14" s="22"/>
      <c r="K14" s="22">
        <v>611.3</v>
      </c>
      <c r="L14" s="21"/>
      <c r="M14" s="49"/>
      <c r="N14" s="54"/>
      <c r="O14" s="21"/>
    </row>
    <row r="15" spans="1:15" s="1" customFormat="1" ht="25.5" customHeight="1">
      <c r="A15" s="6" t="s">
        <v>69</v>
      </c>
      <c r="B15" s="6" t="s">
        <v>70</v>
      </c>
      <c r="C15" s="22">
        <v>525.71</v>
      </c>
      <c r="D15" s="22"/>
      <c r="E15" s="22"/>
      <c r="F15" s="22"/>
      <c r="G15" s="22"/>
      <c r="H15" s="22"/>
      <c r="I15" s="22"/>
      <c r="J15" s="22"/>
      <c r="K15" s="22">
        <v>525.71</v>
      </c>
      <c r="L15" s="21"/>
      <c r="M15" s="49"/>
      <c r="N15" s="54"/>
      <c r="O15" s="21"/>
    </row>
    <row r="16" spans="1:15" s="1" customFormat="1" ht="37.5" customHeight="1">
      <c r="A16" s="6" t="s">
        <v>71</v>
      </c>
      <c r="B16" s="6" t="s">
        <v>72</v>
      </c>
      <c r="C16" s="22">
        <v>85.59</v>
      </c>
      <c r="D16" s="22"/>
      <c r="E16" s="22"/>
      <c r="F16" s="22"/>
      <c r="G16" s="22"/>
      <c r="H16" s="22"/>
      <c r="I16" s="22"/>
      <c r="J16" s="22"/>
      <c r="K16" s="22">
        <v>85.59</v>
      </c>
      <c r="L16" s="21"/>
      <c r="M16" s="49"/>
      <c r="N16" s="54"/>
      <c r="O16" s="21"/>
    </row>
    <row r="17" spans="1:15" s="1" customFormat="1" ht="25.5" customHeight="1">
      <c r="A17" s="6" t="s">
        <v>73</v>
      </c>
      <c r="B17" s="6" t="s">
        <v>74</v>
      </c>
      <c r="C17" s="22">
        <v>552</v>
      </c>
      <c r="D17" s="22"/>
      <c r="E17" s="22"/>
      <c r="F17" s="22"/>
      <c r="G17" s="22"/>
      <c r="H17" s="22"/>
      <c r="I17" s="22"/>
      <c r="J17" s="22"/>
      <c r="K17" s="22">
        <v>552</v>
      </c>
      <c r="L17" s="21"/>
      <c r="M17" s="49"/>
      <c r="N17" s="54"/>
      <c r="O17" s="21"/>
    </row>
    <row r="18" spans="1:15" s="1" customFormat="1" ht="25.5" customHeight="1">
      <c r="A18" s="6" t="s">
        <v>63</v>
      </c>
      <c r="B18" s="6" t="s">
        <v>75</v>
      </c>
      <c r="C18" s="22">
        <v>552</v>
      </c>
      <c r="D18" s="22"/>
      <c r="E18" s="22"/>
      <c r="F18" s="22"/>
      <c r="G18" s="22"/>
      <c r="H18" s="22"/>
      <c r="I18" s="22"/>
      <c r="J18" s="22"/>
      <c r="K18" s="22">
        <v>552</v>
      </c>
      <c r="L18" s="21"/>
      <c r="M18" s="49"/>
      <c r="N18" s="54"/>
      <c r="O18" s="21"/>
    </row>
    <row r="19" spans="1:15" s="1" customFormat="1" ht="25.5" customHeight="1">
      <c r="A19" s="6" t="s">
        <v>76</v>
      </c>
      <c r="B19" s="6" t="s">
        <v>77</v>
      </c>
      <c r="C19" s="22">
        <v>552</v>
      </c>
      <c r="D19" s="22"/>
      <c r="E19" s="22"/>
      <c r="F19" s="22"/>
      <c r="G19" s="22"/>
      <c r="H19" s="22"/>
      <c r="I19" s="22"/>
      <c r="J19" s="22"/>
      <c r="K19" s="22">
        <v>552</v>
      </c>
      <c r="L19" s="21"/>
      <c r="M19" s="49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12</v>
      </c>
      <c r="B3" s="17"/>
      <c r="C3" s="17"/>
      <c r="D3" s="17"/>
      <c r="E3" s="17"/>
      <c r="F3" s="17"/>
      <c r="G3" s="17"/>
      <c r="H3" s="18" t="s">
        <v>13</v>
      </c>
      <c r="I3" s="13"/>
      <c r="J3" s="13"/>
    </row>
    <row r="4" spans="1:10" s="1" customFormat="1" ht="21" customHeight="1">
      <c r="A4" s="4" t="s">
        <v>79</v>
      </c>
      <c r="B4" s="4"/>
      <c r="C4" s="46" t="s">
        <v>39</v>
      </c>
      <c r="D4" s="3" t="s">
        <v>80</v>
      </c>
      <c r="E4" s="4" t="s">
        <v>81</v>
      </c>
      <c r="F4" s="47" t="s">
        <v>82</v>
      </c>
      <c r="G4" s="4" t="s">
        <v>83</v>
      </c>
      <c r="H4" s="48" t="s">
        <v>84</v>
      </c>
      <c r="I4" s="13"/>
      <c r="J4" s="13"/>
    </row>
    <row r="5" spans="1:10" s="1" customFormat="1" ht="21" customHeight="1">
      <c r="A5" s="4" t="s">
        <v>85</v>
      </c>
      <c r="B5" s="4" t="s">
        <v>86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53</v>
      </c>
      <c r="B6" s="5" t="s">
        <v>53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54</v>
      </c>
      <c r="B7" s="6" t="s">
        <v>39</v>
      </c>
      <c r="C7" s="22">
        <v>67321.48</v>
      </c>
      <c r="D7" s="22">
        <v>67321.48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55</v>
      </c>
      <c r="B8" s="6" t="s">
        <v>56</v>
      </c>
      <c r="C8" s="22">
        <v>510.79</v>
      </c>
      <c r="D8" s="22">
        <v>510.79</v>
      </c>
      <c r="E8" s="22"/>
      <c r="F8" s="22"/>
      <c r="G8" s="21"/>
      <c r="H8" s="49"/>
    </row>
    <row r="9" spans="1:8" s="1" customFormat="1" ht="18.75" customHeight="1">
      <c r="A9" s="6" t="s">
        <v>57</v>
      </c>
      <c r="B9" s="6" t="s">
        <v>58</v>
      </c>
      <c r="C9" s="22">
        <v>510.79</v>
      </c>
      <c r="D9" s="22">
        <v>510.79</v>
      </c>
      <c r="E9" s="22"/>
      <c r="F9" s="22"/>
      <c r="G9" s="21"/>
      <c r="H9" s="49"/>
    </row>
    <row r="10" spans="1:8" s="1" customFormat="1" ht="18.75" customHeight="1">
      <c r="A10" s="6" t="s">
        <v>59</v>
      </c>
      <c r="B10" s="6" t="s">
        <v>60</v>
      </c>
      <c r="C10" s="22">
        <v>510.79</v>
      </c>
      <c r="D10" s="22">
        <v>510.79</v>
      </c>
      <c r="E10" s="22"/>
      <c r="F10" s="22"/>
      <c r="G10" s="21"/>
      <c r="H10" s="49"/>
    </row>
    <row r="11" spans="1:8" s="1" customFormat="1" ht="18.75" customHeight="1">
      <c r="A11" s="6" t="s">
        <v>61</v>
      </c>
      <c r="B11" s="6" t="s">
        <v>62</v>
      </c>
      <c r="C11" s="22">
        <v>66258.69</v>
      </c>
      <c r="D11" s="22">
        <v>66258.69</v>
      </c>
      <c r="E11" s="22"/>
      <c r="F11" s="22"/>
      <c r="G11" s="21"/>
      <c r="H11" s="49"/>
    </row>
    <row r="12" spans="1:8" s="1" customFormat="1" ht="18.75" customHeight="1">
      <c r="A12" s="6" t="s">
        <v>63</v>
      </c>
      <c r="B12" s="6" t="s">
        <v>64</v>
      </c>
      <c r="C12" s="22">
        <v>65647.39</v>
      </c>
      <c r="D12" s="22">
        <v>65647.39</v>
      </c>
      <c r="E12" s="22"/>
      <c r="F12" s="22"/>
      <c r="G12" s="21"/>
      <c r="H12" s="49"/>
    </row>
    <row r="13" spans="1:8" s="1" customFormat="1" ht="18.75" customHeight="1">
      <c r="A13" s="6" t="s">
        <v>65</v>
      </c>
      <c r="B13" s="6" t="s">
        <v>66</v>
      </c>
      <c r="C13" s="22">
        <v>65647.39</v>
      </c>
      <c r="D13" s="22">
        <v>65647.39</v>
      </c>
      <c r="E13" s="22"/>
      <c r="F13" s="22"/>
      <c r="G13" s="21"/>
      <c r="H13" s="49"/>
    </row>
    <row r="14" spans="1:8" s="1" customFormat="1" ht="18.75" customHeight="1">
      <c r="A14" s="6" t="s">
        <v>67</v>
      </c>
      <c r="B14" s="6" t="s">
        <v>68</v>
      </c>
      <c r="C14" s="22">
        <v>611.3</v>
      </c>
      <c r="D14" s="22">
        <v>611.3</v>
      </c>
      <c r="E14" s="22"/>
      <c r="F14" s="22"/>
      <c r="G14" s="21"/>
      <c r="H14" s="49"/>
    </row>
    <row r="15" spans="1:8" s="1" customFormat="1" ht="18.75" customHeight="1">
      <c r="A15" s="6" t="s">
        <v>69</v>
      </c>
      <c r="B15" s="6" t="s">
        <v>70</v>
      </c>
      <c r="C15" s="22">
        <v>525.71</v>
      </c>
      <c r="D15" s="22">
        <v>525.71</v>
      </c>
      <c r="E15" s="22"/>
      <c r="F15" s="22"/>
      <c r="G15" s="21"/>
      <c r="H15" s="49"/>
    </row>
    <row r="16" spans="1:8" s="1" customFormat="1" ht="18.75" customHeight="1">
      <c r="A16" s="6" t="s">
        <v>71</v>
      </c>
      <c r="B16" s="6" t="s">
        <v>72</v>
      </c>
      <c r="C16" s="22">
        <v>85.59</v>
      </c>
      <c r="D16" s="22">
        <v>85.59</v>
      </c>
      <c r="E16" s="22"/>
      <c r="F16" s="22"/>
      <c r="G16" s="21"/>
      <c r="H16" s="49"/>
    </row>
    <row r="17" spans="1:8" s="1" customFormat="1" ht="18.75" customHeight="1">
      <c r="A17" s="6" t="s">
        <v>73</v>
      </c>
      <c r="B17" s="6" t="s">
        <v>74</v>
      </c>
      <c r="C17" s="22">
        <v>552</v>
      </c>
      <c r="D17" s="22">
        <v>552</v>
      </c>
      <c r="E17" s="22"/>
      <c r="F17" s="22"/>
      <c r="G17" s="21"/>
      <c r="H17" s="49"/>
    </row>
    <row r="18" spans="1:8" s="1" customFormat="1" ht="18.75" customHeight="1">
      <c r="A18" s="6" t="s">
        <v>63</v>
      </c>
      <c r="B18" s="6" t="s">
        <v>75</v>
      </c>
      <c r="C18" s="22">
        <v>552</v>
      </c>
      <c r="D18" s="22">
        <v>552</v>
      </c>
      <c r="E18" s="22"/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552</v>
      </c>
      <c r="D19" s="22">
        <v>552</v>
      </c>
      <c r="E19" s="22"/>
      <c r="F19" s="22"/>
      <c r="G19" s="21"/>
      <c r="H19" s="49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12</v>
      </c>
      <c r="B3" s="17"/>
      <c r="C3" s="17"/>
      <c r="D3" s="17"/>
      <c r="E3" s="17"/>
      <c r="F3" s="18" t="s">
        <v>13</v>
      </c>
      <c r="G3" s="13"/>
    </row>
    <row r="4" spans="1:7" s="1" customFormat="1" ht="17.25" customHeight="1">
      <c r="A4" s="4" t="s">
        <v>14</v>
      </c>
      <c r="B4" s="3"/>
      <c r="C4" s="4" t="s">
        <v>88</v>
      </c>
      <c r="D4" s="4"/>
      <c r="E4" s="4"/>
      <c r="F4" s="4"/>
      <c r="G4" s="13"/>
    </row>
    <row r="5" spans="1:7" s="1" customFormat="1" ht="17.25" customHeight="1">
      <c r="A5" s="4" t="s">
        <v>16</v>
      </c>
      <c r="B5" s="5" t="s">
        <v>17</v>
      </c>
      <c r="C5" s="19" t="s">
        <v>18</v>
      </c>
      <c r="D5" s="34" t="s">
        <v>39</v>
      </c>
      <c r="E5" s="19" t="s">
        <v>89</v>
      </c>
      <c r="F5" s="34" t="s">
        <v>90</v>
      </c>
      <c r="G5" s="13"/>
    </row>
    <row r="6" spans="1:7" s="1" customFormat="1" ht="17.25" customHeight="1">
      <c r="A6" s="35" t="s">
        <v>91</v>
      </c>
      <c r="B6" s="36">
        <v>2180.41</v>
      </c>
      <c r="C6" s="37" t="s">
        <v>92</v>
      </c>
      <c r="D6" s="7">
        <f>'财拨总表（引用）'!B7</f>
        <v>2180.41</v>
      </c>
      <c r="E6" s="7">
        <f>'财拨总表（引用）'!C7</f>
        <v>2180.41</v>
      </c>
      <c r="F6" s="7">
        <f>'财拨总表（引用）'!D7</f>
        <v>0</v>
      </c>
      <c r="G6" s="13"/>
    </row>
    <row r="7" spans="1:7" s="1" customFormat="1" ht="17.25" customHeight="1">
      <c r="A7" s="35" t="s">
        <v>93</v>
      </c>
      <c r="B7" s="36">
        <v>2180.41</v>
      </c>
      <c r="C7" s="38" t="str">
        <f>'财拨总表（引用）'!A8</f>
        <v>卫生健康支出</v>
      </c>
      <c r="D7" s="39">
        <f>'财拨总表（引用）'!B8</f>
        <v>2180.41</v>
      </c>
      <c r="E7" s="39">
        <f>'财拨总表（引用）'!C8</f>
        <v>2180.41</v>
      </c>
      <c r="F7" s="39">
        <f>'财拨总表（引用）'!D8</f>
        <v>0</v>
      </c>
      <c r="G7" s="13"/>
    </row>
    <row r="8" spans="1:7" s="1" customFormat="1" ht="17.25" customHeight="1">
      <c r="A8" s="35" t="s">
        <v>94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95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97</v>
      </c>
      <c r="B49" s="21"/>
      <c r="C49" s="39" t="s">
        <v>98</v>
      </c>
      <c r="D49" s="39"/>
      <c r="E49" s="39"/>
      <c r="F49" s="21"/>
      <c r="G49" s="13"/>
    </row>
    <row r="50" spans="1:7" s="1" customFormat="1" ht="17.25" customHeight="1">
      <c r="A50" s="17" t="s">
        <v>99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34</v>
      </c>
      <c r="B54" s="7">
        <f>B6</f>
        <v>2180.41</v>
      </c>
      <c r="C54" s="44" t="s">
        <v>35</v>
      </c>
      <c r="D54" s="7">
        <f>'财拨总表（引用）'!B7</f>
        <v>2180.41</v>
      </c>
      <c r="E54" s="7">
        <f>'财拨总表（引用）'!C7</f>
        <v>2180.41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79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39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54</v>
      </c>
      <c r="B7" s="6" t="s">
        <v>39</v>
      </c>
      <c r="C7" s="22">
        <v>2180.41</v>
      </c>
      <c r="D7" s="22">
        <v>2180.41</v>
      </c>
      <c r="E7" s="21"/>
      <c r="F7" s="13"/>
      <c r="G7" s="13"/>
    </row>
    <row r="8" spans="1:5" s="1" customFormat="1" ht="18.75" customHeight="1">
      <c r="A8" s="6" t="s">
        <v>61</v>
      </c>
      <c r="B8" s="6" t="s">
        <v>62</v>
      </c>
      <c r="C8" s="22">
        <v>2180.41</v>
      </c>
      <c r="D8" s="22">
        <v>2180.41</v>
      </c>
      <c r="E8" s="21"/>
    </row>
    <row r="9" spans="1:5" s="1" customFormat="1" ht="18.75" customHeight="1">
      <c r="A9" s="6" t="s">
        <v>63</v>
      </c>
      <c r="B9" s="6" t="s">
        <v>64</v>
      </c>
      <c r="C9" s="22">
        <v>2180.41</v>
      </c>
      <c r="D9" s="22">
        <v>2180.41</v>
      </c>
      <c r="E9" s="21"/>
    </row>
    <row r="10" spans="1:5" s="1" customFormat="1" ht="18.75" customHeight="1">
      <c r="A10" s="6" t="s">
        <v>65</v>
      </c>
      <c r="B10" s="6" t="s">
        <v>66</v>
      </c>
      <c r="C10" s="22">
        <v>2180.41</v>
      </c>
      <c r="D10" s="22">
        <v>2180.41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39</v>
      </c>
      <c r="D5" s="19" t="s">
        <v>107</v>
      </c>
      <c r="E5" s="19" t="s">
        <v>108</v>
      </c>
      <c r="F5" s="13"/>
      <c r="G5" s="13"/>
    </row>
    <row r="6" spans="1:7" s="1" customFormat="1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54</v>
      </c>
      <c r="B7" s="6" t="s">
        <v>39</v>
      </c>
      <c r="C7" s="22">
        <v>2180.41</v>
      </c>
      <c r="D7" s="22">
        <v>2180.41</v>
      </c>
      <c r="E7" s="21"/>
      <c r="F7" s="31"/>
      <c r="G7" s="31"/>
      <c r="H7" s="11"/>
    </row>
    <row r="8" spans="1:5" s="1" customFormat="1" ht="18.75" customHeight="1">
      <c r="A8" s="6"/>
      <c r="B8" s="6" t="s">
        <v>109</v>
      </c>
      <c r="C8" s="22">
        <v>1619.24</v>
      </c>
      <c r="D8" s="22">
        <v>1619.24</v>
      </c>
      <c r="E8" s="21"/>
    </row>
    <row r="9" spans="1:5" s="1" customFormat="1" ht="18.75" customHeight="1">
      <c r="A9" s="6" t="s">
        <v>110</v>
      </c>
      <c r="B9" s="6" t="s">
        <v>111</v>
      </c>
      <c r="C9" s="22">
        <v>1404.59</v>
      </c>
      <c r="D9" s="22">
        <v>1404.59</v>
      </c>
      <c r="E9" s="21"/>
    </row>
    <row r="10" spans="1:5" s="1" customFormat="1" ht="18.75" customHeight="1">
      <c r="A10" s="6" t="s">
        <v>112</v>
      </c>
      <c r="B10" s="6" t="s">
        <v>113</v>
      </c>
      <c r="C10" s="22">
        <v>46.65</v>
      </c>
      <c r="D10" s="22">
        <v>46.65</v>
      </c>
      <c r="E10" s="21"/>
    </row>
    <row r="11" spans="1:5" s="1" customFormat="1" ht="18.75" customHeight="1">
      <c r="A11" s="6" t="s">
        <v>114</v>
      </c>
      <c r="B11" s="6" t="s">
        <v>115</v>
      </c>
      <c r="C11" s="22">
        <v>168</v>
      </c>
      <c r="D11" s="22">
        <v>168</v>
      </c>
      <c r="E11" s="21"/>
    </row>
    <row r="12" spans="1:5" s="1" customFormat="1" ht="18.75" customHeight="1">
      <c r="A12" s="6"/>
      <c r="B12" s="6" t="s">
        <v>116</v>
      </c>
      <c r="C12" s="22">
        <v>561.17</v>
      </c>
      <c r="D12" s="22">
        <v>561.17</v>
      </c>
      <c r="E12" s="21"/>
    </row>
    <row r="13" spans="1:5" s="1" customFormat="1" ht="18.75" customHeight="1">
      <c r="A13" s="6" t="s">
        <v>117</v>
      </c>
      <c r="B13" s="6" t="s">
        <v>118</v>
      </c>
      <c r="C13" s="22">
        <v>534</v>
      </c>
      <c r="D13" s="22">
        <v>534</v>
      </c>
      <c r="E13" s="21"/>
    </row>
    <row r="14" spans="1:5" s="1" customFormat="1" ht="18.75" customHeight="1">
      <c r="A14" s="6" t="s">
        <v>119</v>
      </c>
      <c r="B14" s="6" t="s">
        <v>120</v>
      </c>
      <c r="C14" s="22">
        <v>1.85</v>
      </c>
      <c r="D14" s="22">
        <v>1.85</v>
      </c>
      <c r="E14" s="21"/>
    </row>
    <row r="15" spans="1:5" s="1" customFormat="1" ht="18.75" customHeight="1">
      <c r="A15" s="6" t="s">
        <v>121</v>
      </c>
      <c r="B15" s="6" t="s">
        <v>122</v>
      </c>
      <c r="C15" s="22">
        <v>25.32</v>
      </c>
      <c r="D15" s="22">
        <v>25.32</v>
      </c>
      <c r="E15" s="21"/>
    </row>
    <row r="16" spans="1:8" s="1" customFormat="1" ht="21" customHeight="1">
      <c r="A16" s="13"/>
      <c r="B16" s="13"/>
      <c r="C16" s="13"/>
      <c r="D16" s="13"/>
      <c r="E16" s="13"/>
      <c r="F16" s="13"/>
      <c r="G16" s="13"/>
      <c r="H16" s="11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6" s="1" customFormat="1" ht="21" customHeight="1">
      <c r="A18" s="13"/>
      <c r="B18" s="13"/>
      <c r="C18" s="13"/>
      <c r="D18" s="13"/>
      <c r="E18" s="13"/>
      <c r="F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21" customHeight="1"/>
    <row r="26" spans="1:7" s="1" customFormat="1" ht="21" customHeight="1">
      <c r="A26" s="13"/>
      <c r="B26" s="13"/>
      <c r="C26" s="13"/>
      <c r="D26" s="13"/>
      <c r="E26" s="13"/>
      <c r="F26" s="13"/>
      <c r="G2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12</v>
      </c>
      <c r="B3" s="24"/>
      <c r="C3" s="24"/>
      <c r="D3" s="25"/>
      <c r="E3" s="25"/>
      <c r="F3" s="25"/>
      <c r="G3" s="18" t="s">
        <v>13</v>
      </c>
    </row>
    <row r="4" spans="1:7" s="1" customFormat="1" ht="31.5" customHeight="1">
      <c r="A4" s="5" t="s">
        <v>124</v>
      </c>
      <c r="B4" s="5" t="s">
        <v>125</v>
      </c>
      <c r="C4" s="5" t="s">
        <v>39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21.75" customHeight="1">
      <c r="A5" s="28" t="s">
        <v>53</v>
      </c>
      <c r="B5" s="28" t="s">
        <v>53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15" sqref="C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79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39</v>
      </c>
      <c r="D5" s="19" t="s">
        <v>80</v>
      </c>
      <c r="E5" s="19" t="s">
        <v>81</v>
      </c>
      <c r="F5" s="13"/>
      <c r="G5" s="13"/>
    </row>
    <row r="6" spans="1:8" s="1" customFormat="1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jenny</cp:lastModifiedBy>
  <dcterms:created xsi:type="dcterms:W3CDTF">2021-06-30T09:26:50Z</dcterms:created>
  <dcterms:modified xsi:type="dcterms:W3CDTF">2021-07-01T09:17:08Z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